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3880" yWindow="-120" windowWidth="24240" windowHeight="1302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 s="1"/>
  <c r="F11" i="1"/>
  <c r="F10" i="1"/>
  <c r="F8" i="1"/>
  <c r="F7" i="1"/>
  <c r="F6" i="1"/>
  <c r="G11" i="1"/>
  <c r="C9" i="1"/>
  <c r="C5" i="1"/>
  <c r="G10" i="1" l="1"/>
  <c r="D9" i="1"/>
  <c r="D5" i="1"/>
  <c r="E9" i="1"/>
  <c r="F9" i="1" s="1"/>
  <c r="G9" i="1" s="1"/>
  <c r="G8" i="1"/>
  <c r="G6" i="1"/>
  <c r="G7" i="1" l="1"/>
  <c r="E5" i="1"/>
  <c r="F5" i="1" s="1"/>
  <c r="G5" i="1" s="1"/>
</calcChain>
</file>

<file path=xl/sharedStrings.xml><?xml version="1.0" encoding="utf-8"?>
<sst xmlns="http://schemas.openxmlformats.org/spreadsheetml/2006/main" count="18" uniqueCount="14">
  <si>
    <t>단위(천원)</t>
    <phoneticPr fontId="4" type="noConversion"/>
  </si>
  <si>
    <t>구분</t>
  </si>
  <si>
    <t>건수</t>
  </si>
  <si>
    <t>의뢰금액</t>
    <phoneticPr fontId="4" type="noConversion"/>
  </si>
  <si>
    <t>심사금액</t>
    <phoneticPr fontId="4" type="noConversion"/>
  </si>
  <si>
    <t>절감액</t>
  </si>
  <si>
    <t>절감율(%)</t>
    <phoneticPr fontId="4" type="noConversion"/>
  </si>
  <si>
    <t>계</t>
  </si>
  <si>
    <t>공사(원가심사)</t>
  </si>
  <si>
    <t>용역</t>
  </si>
  <si>
    <t>구매․제조</t>
  </si>
  <si>
    <t>1분기</t>
    <phoneticPr fontId="3" type="noConversion"/>
  </si>
  <si>
    <t>2분기</t>
    <phoneticPr fontId="3" type="noConversion"/>
  </si>
  <si>
    <t>2025년 계약심사 현황(분기별)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</si>
</sst>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.00_ 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5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4"/>
      <color indexed="8"/>
      <name val="맑은 고딕"/>
      <family val="3"/>
      <charset val="129"/>
      <scheme val="minor"/>
    </font>
    <font>
      <b/>
      <sz val="14"/>
      <color indexed="1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u/>
      <sz val="7.7"/>
      <color indexed="12"/>
      <name val="맑은 고딕"/>
      <family val="3"/>
      <charset val="129"/>
    </font>
    <font>
      <sz val="14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41" fontId="8" fillId="3" borderId="8" xfId="1" applyFont="1" applyFill="1" applyBorder="1" applyAlignment="1">
      <alignment horizontal="center" vertical="center" wrapText="1"/>
    </xf>
    <xf numFmtId="176" fontId="9" fillId="3" borderId="9" xfId="2" applyNumberFormat="1" applyFont="1" applyFill="1" applyBorder="1" applyAlignment="1">
      <alignment horizontal="center" vertical="center"/>
    </xf>
    <xf numFmtId="0" fontId="11" fillId="0" borderId="10" xfId="3" applyFont="1" applyBorder="1" applyAlignment="1" applyProtection="1">
      <alignment horizontal="center" vertical="center" wrapText="1"/>
    </xf>
    <xf numFmtId="41" fontId="12" fillId="0" borderId="11" xfId="1" applyFont="1" applyBorder="1" applyAlignment="1">
      <alignment horizontal="center" vertical="center" wrapText="1"/>
    </xf>
    <xf numFmtId="41" fontId="7" fillId="0" borderId="11" xfId="1" applyFont="1" applyBorder="1" applyAlignment="1">
      <alignment horizontal="right" vertical="center" wrapText="1"/>
    </xf>
    <xf numFmtId="176" fontId="7" fillId="0" borderId="12" xfId="2" applyNumberFormat="1" applyFont="1" applyBorder="1" applyAlignment="1">
      <alignment horizontal="center" vertical="center"/>
    </xf>
    <xf numFmtId="0" fontId="11" fillId="0" borderId="13" xfId="3" applyFont="1" applyBorder="1" applyAlignment="1" applyProtection="1">
      <alignment horizontal="center" vertical="center" wrapText="1"/>
    </xf>
    <xf numFmtId="41" fontId="12" fillId="0" borderId="14" xfId="1" applyFont="1" applyBorder="1" applyAlignment="1">
      <alignment horizontal="center" vertical="center" wrapText="1"/>
    </xf>
    <xf numFmtId="41" fontId="7" fillId="0" borderId="14" xfId="1" applyFont="1" applyBorder="1" applyAlignment="1">
      <alignment horizontal="right" vertical="center" wrapText="1"/>
    </xf>
    <xf numFmtId="0" fontId="11" fillId="0" borderId="15" xfId="3" applyFont="1" applyBorder="1" applyAlignment="1" applyProtection="1">
      <alignment horizontal="center" vertical="center" wrapText="1"/>
    </xf>
    <xf numFmtId="41" fontId="12" fillId="0" borderId="16" xfId="1" applyFont="1" applyBorder="1" applyAlignment="1">
      <alignment horizontal="center" vertical="center" wrapText="1"/>
    </xf>
    <xf numFmtId="41" fontId="7" fillId="0" borderId="16" xfId="1" applyFont="1" applyBorder="1" applyAlignment="1">
      <alignment horizontal="right" vertical="center" wrapText="1"/>
    </xf>
    <xf numFmtId="176" fontId="7" fillId="0" borderId="17" xfId="2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41" fontId="7" fillId="0" borderId="21" xfId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1" fillId="0" borderId="5" xfId="3" applyFont="1" applyBorder="1" applyAlignment="1" applyProtection="1">
      <alignment horizontal="center" vertical="center" wrapText="1"/>
    </xf>
    <xf numFmtId="0" fontId="11" fillId="0" borderId="20" xfId="3" applyFont="1" applyBorder="1" applyAlignment="1" applyProtection="1">
      <alignment horizontal="center" vertical="center" wrapText="1"/>
    </xf>
    <xf numFmtId="0" fontId="11" fillId="0" borderId="21" xfId="3" applyFont="1" applyBorder="1" applyAlignment="1" applyProtection="1">
      <alignment horizontal="center" vertical="center" wrapText="1"/>
    </xf>
  </cellXfs>
  <cellStyles count="4">
    <cellStyle name="백분율" xfId="2" builtinId="5"/>
    <cellStyle name="쉼표 [0]" xfId="1" builtinId="6"/>
    <cellStyle name="표준" xfId="0" builtinId="0"/>
    <cellStyle name="하이퍼링크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L7" sqref="L7"/>
    </sheetView>
  </sheetViews>
  <sheetFormatPr defaultRowHeight="16.5" x14ac:dyDescent="0.3"/>
  <cols>
    <col min="1" max="1" width="21.875" bestFit="1" customWidth="1"/>
    <col min="2" max="2" width="21.875" customWidth="1"/>
    <col min="4" max="5" width="16.375" bestFit="1" customWidth="1"/>
    <col min="6" max="6" width="12.625" bestFit="1" customWidth="1"/>
    <col min="7" max="7" width="11.375" bestFit="1" customWidth="1"/>
  </cols>
  <sheetData>
    <row r="1" spans="1:7" ht="17.25" thickBot="1" x14ac:dyDescent="0.35"/>
    <row r="2" spans="1:7" ht="38.25" thickBot="1" x14ac:dyDescent="0.35">
      <c r="A2" s="23" t="s">
        <v>13</v>
      </c>
      <c r="B2" s="24"/>
      <c r="C2" s="24"/>
      <c r="D2" s="24"/>
      <c r="E2" s="24"/>
      <c r="F2" s="24"/>
      <c r="G2" s="25"/>
    </row>
    <row r="3" spans="1:7" ht="20.25" thickBot="1" x14ac:dyDescent="0.35">
      <c r="A3" s="1"/>
      <c r="B3" s="1"/>
      <c r="G3" s="2" t="s">
        <v>0</v>
      </c>
    </row>
    <row r="4" spans="1:7" ht="41.25" thickBot="1" x14ac:dyDescent="0.35">
      <c r="A4" s="3" t="s">
        <v>1</v>
      </c>
      <c r="B4" s="20"/>
      <c r="C4" s="4" t="s">
        <v>2</v>
      </c>
      <c r="D4" s="4" t="s">
        <v>3</v>
      </c>
      <c r="E4" s="4" t="s">
        <v>4</v>
      </c>
      <c r="F4" s="4" t="s">
        <v>5</v>
      </c>
      <c r="G4" s="5" t="s">
        <v>6</v>
      </c>
    </row>
    <row r="5" spans="1:7" ht="33.75" customHeight="1" thickBot="1" x14ac:dyDescent="0.35">
      <c r="A5" s="6" t="s">
        <v>7</v>
      </c>
      <c r="B5" s="21"/>
      <c r="C5" s="7">
        <f>SUM(C6:C8)</f>
        <v>21</v>
      </c>
      <c r="D5" s="7">
        <f>SUM(D6:D8)</f>
        <v>5219487</v>
      </c>
      <c r="E5" s="7">
        <f>SUM(E6:E8)</f>
        <v>5167569</v>
      </c>
      <c r="F5" s="7">
        <f t="shared" ref="F5:F9" si="0">D5-E5</f>
        <v>51918</v>
      </c>
      <c r="G5" s="8">
        <f t="shared" ref="G5:G12" si="1">F5/D5*100</f>
        <v>0.99469545570283069</v>
      </c>
    </row>
    <row r="6" spans="1:7" ht="33.75" customHeight="1" x14ac:dyDescent="0.3">
      <c r="A6" s="9" t="s">
        <v>8</v>
      </c>
      <c r="B6" s="26" t="s">
        <v>11</v>
      </c>
      <c r="C6" s="10">
        <v>7</v>
      </c>
      <c r="D6" s="11">
        <v>3384744</v>
      </c>
      <c r="E6" s="11">
        <v>3338436</v>
      </c>
      <c r="F6" s="11">
        <f>D6-E6</f>
        <v>46308</v>
      </c>
      <c r="G6" s="12">
        <f t="shared" si="1"/>
        <v>1.3681389198119562</v>
      </c>
    </row>
    <row r="7" spans="1:7" ht="33.75" customHeight="1" x14ac:dyDescent="0.3">
      <c r="A7" s="13" t="s">
        <v>9</v>
      </c>
      <c r="B7" s="27"/>
      <c r="C7" s="14">
        <v>6</v>
      </c>
      <c r="D7" s="15">
        <v>715003</v>
      </c>
      <c r="E7" s="15">
        <v>709393</v>
      </c>
      <c r="F7" s="11">
        <f>D7-E7</f>
        <v>5610</v>
      </c>
      <c r="G7" s="12">
        <f t="shared" si="1"/>
        <v>0.78461209253667463</v>
      </c>
    </row>
    <row r="8" spans="1:7" ht="33.75" customHeight="1" thickBot="1" x14ac:dyDescent="0.35">
      <c r="A8" s="16" t="s">
        <v>10</v>
      </c>
      <c r="B8" s="28"/>
      <c r="C8" s="17">
        <v>8</v>
      </c>
      <c r="D8" s="18">
        <v>1119740</v>
      </c>
      <c r="E8" s="18">
        <v>1119740</v>
      </c>
      <c r="F8" s="11">
        <f t="shared" ref="F8" si="2">D8-E8</f>
        <v>0</v>
      </c>
      <c r="G8" s="19">
        <f t="shared" si="1"/>
        <v>0</v>
      </c>
    </row>
    <row r="9" spans="1:7" ht="33.75" customHeight="1" thickBot="1" x14ac:dyDescent="0.35">
      <c r="A9" s="6" t="s">
        <v>7</v>
      </c>
      <c r="B9" s="21"/>
      <c r="C9" s="7">
        <f>SUM(C10:C12)</f>
        <v>60</v>
      </c>
      <c r="D9" s="7">
        <f>SUM(D10:D12)</f>
        <v>13508530</v>
      </c>
      <c r="E9" s="7">
        <f>SUM(E10:E12)</f>
        <v>13342535</v>
      </c>
      <c r="F9" s="7">
        <f t="shared" si="0"/>
        <v>165995</v>
      </c>
      <c r="G9" s="8">
        <f t="shared" si="1"/>
        <v>1.2288161628245264</v>
      </c>
    </row>
    <row r="10" spans="1:7" ht="33.75" customHeight="1" x14ac:dyDescent="0.3">
      <c r="A10" s="9" t="s">
        <v>8</v>
      </c>
      <c r="B10" s="26" t="s">
        <v>12</v>
      </c>
      <c r="C10" s="10">
        <v>20</v>
      </c>
      <c r="D10" s="11">
        <v>9152629</v>
      </c>
      <c r="E10" s="11">
        <v>9047928</v>
      </c>
      <c r="F10" s="11">
        <f>D10-E10</f>
        <v>104701</v>
      </c>
      <c r="G10" s="12">
        <f t="shared" si="1"/>
        <v>1.1439445431471109</v>
      </c>
    </row>
    <row r="11" spans="1:7" ht="33.75" customHeight="1" x14ac:dyDescent="0.3">
      <c r="A11" s="13" t="s">
        <v>9</v>
      </c>
      <c r="B11" s="27"/>
      <c r="C11" s="14">
        <v>10</v>
      </c>
      <c r="D11" s="15">
        <v>1383040</v>
      </c>
      <c r="E11" s="15">
        <v>1323626</v>
      </c>
      <c r="F11" s="11">
        <f>D11-E11</f>
        <v>59414</v>
      </c>
      <c r="G11" s="12">
        <f t="shared" si="1"/>
        <v>4.2958988894030536</v>
      </c>
    </row>
    <row r="12" spans="1:7" ht="33.75" customHeight="1" thickBot="1" x14ac:dyDescent="0.35">
      <c r="A12" s="16" t="s">
        <v>10</v>
      </c>
      <c r="B12" s="28"/>
      <c r="C12" s="17">
        <v>30</v>
      </c>
      <c r="D12" s="18">
        <v>2972861</v>
      </c>
      <c r="E12" s="18">
        <v>2970981</v>
      </c>
      <c r="F12" s="22">
        <f t="shared" ref="F12" si="3">D12-E12</f>
        <v>1880</v>
      </c>
      <c r="G12" s="19">
        <f t="shared" si="1"/>
        <v>6.3238745437475888E-2</v>
      </c>
    </row>
  </sheetData>
  <mergeCells count="3">
    <mergeCell ref="A2:G2"/>
    <mergeCell ref="B6:B8"/>
    <mergeCell ref="B10:B12"/>
  </mergeCells>
  <phoneticPr fontId="3" type="noConversion"/>
  <hyperlinks>
    <hyperlink ref="A6" location="공사!A1" display="공사(원가심사)"/>
    <hyperlink ref="A7" location="용역!A1" display="용역"/>
    <hyperlink ref="A8" location="물품구입!A1" display="구매․제조"/>
    <hyperlink ref="A10" location="공사!A1" display="공사(원가심사)"/>
    <hyperlink ref="A11" location="용역!A1" display="용역"/>
    <hyperlink ref="A12" location="물품구입!A1" display="구매․제조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2024-08-29T04:52:17Z</dcterms:created>
  <dcterms:modified xsi:type="dcterms:W3CDTF">2025-08-25T05:18:59Z</dcterms:modified>
</cp:coreProperties>
</file>